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<sst xmlns="http://schemas.openxmlformats.org/spreadsheetml/2006/main" count="158" uniqueCount="134">
  <si>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</si>
  <si>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</si>
  <si>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</si>
  <si>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</si>
  <si>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</si>
  <si>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</si>
  <si>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</si>
  <si>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</si>
  <si>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</si>
  <si>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</si>
  <si>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</si>
  <si>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</si>
  <si>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</si>
  <si>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</si>
  <si>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</si>
  <si>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</si>
  <si>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</si>
  <si>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</si>
  <si>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</si>
  <si>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</si>
  <si>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</si>
  <si>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</si>
  <si>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</si>
  <si>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</si>
  <si>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</si>
  <si>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</si>
  <si>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</si>
  <si>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</si>
  <si>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</si>
  <si>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</si>
  <si>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</si>
  <si>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</si>
  <si>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</si>
  <si>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</si>
  <si>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</si>
  <si>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</si>
  <si>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</si>
  <si>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</si>
  <si>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</si>
  <si>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</si>
  <si>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</si>
  <si>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</si>
  <si>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</si>
  <si>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</si>
  <si>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</si>
  <si>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</si>
  <si>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</si>
  <si>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</si>
  <si>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</si>
  <si>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</si>
  <si>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</si>
  <si>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</si>
  <si>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</si>
  <si>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</si>
  <si>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</si>
  <si>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</si>
  <si>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</si>
  <si>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</si>
  <si>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</si>
  <si>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</si>
  <si>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</si>
  <si>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</si>
  <si>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</si>
  <si>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</si>
  <si>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</si>
  <si>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</si>
  <si>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</si>
  <si>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</si>
  <si>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</si>
  <si>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</si>
  <si>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</si>
  <si>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</si>
  <si>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</si>
  <si>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</si>
  <si>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</si>
  <si>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</si>
  <si>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</si>
  <si>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</si>
  <si>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</si>
  <si>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</si>
  <si>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</si>
  <si>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</si>
  <si>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</si>
  <si>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</si>
  <si>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</si>
  <si>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</si>
  <si>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</si>
  <si>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</si>
  <si>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</si>
  <si>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</si>
  <si>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</si>
  <si>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</si>
  <si>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</si>
  <si>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</si>
  <si>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</si>
  <si>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</si>
  <si>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</si>
  <si>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</si>
  <si>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</si>
  <si>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</si>
  <si>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</si>
  <si>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</si>
  <si>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</si>
  <si>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</si>
  <si>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</si>
  <si>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</si>
  <si>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</si>
  <si>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</si>
  <si>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</si>
  <si>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</si>
  <si>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</si>
  <si>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</si>
  <si>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</si>
  <si>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</si>
  <si>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</si>
  <si>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</si>
  <si>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</si>
  <si>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</si>
  <si>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</si>
  <si>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</si>
  <si>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</si>
  <si>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</si>
  <si>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</si>
  <si>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</si>
  <si>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</si>
  <si>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</si>
  <si>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</si>
  <si>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</si>
  <si>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</si>
  <si>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</si>
  <si>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</si>
  <si>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</si>
  <si>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</si>
  <si>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湖北省农机安全互助保险事故查勘定损及救援理赔情况统计表（2021-11）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</si>
</sst>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19" sqref="N119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131</v>
      </c>
      <c r="K2" s="100"/>
      <c r="L2" s="100"/>
      <c r="M2" s="100"/>
      <c r="N2" s="100"/>
      <c r="O2" s="106"/>
      <c r="P2" s="67" t="s">
        <v>132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2</v>
      </c>
      <c r="E23" s="13">
        <v>0</v>
      </c>
      <c r="F23" s="44">
        <f t="shared" si="1"/>
        <v>2</v>
      </c>
      <c r="G23" s="15">
        <v>0</v>
      </c>
      <c r="H23" s="13">
        <v>0</v>
      </c>
      <c r="I23" s="19">
        <v>2</v>
      </c>
      <c r="J23" s="15">
        <v>0</v>
      </c>
      <c r="K23" s="13">
        <v>1650</v>
      </c>
      <c r="L23" s="13">
        <v>0</v>
      </c>
      <c r="M23" s="13">
        <v>0</v>
      </c>
      <c r="N23" s="13">
        <v>300</v>
      </c>
      <c r="O23" s="22">
        <f t="shared" si="2"/>
        <v>1950</v>
      </c>
      <c r="P23" s="12">
        <v>7400</v>
      </c>
      <c r="Q23" s="14">
        <f t="shared" si="3"/>
        <v>9350</v>
      </c>
      <c r="R23" s="15">
        <v>1</v>
      </c>
      <c r="S23" s="13">
        <v>1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9</v>
      </c>
      <c r="D25" s="13">
        <v>10</v>
      </c>
      <c r="E25" s="13">
        <v>0</v>
      </c>
      <c r="F25" s="44">
        <f t="shared" si="1"/>
        <v>19</v>
      </c>
      <c r="G25" s="15">
        <v>0</v>
      </c>
      <c r="H25" s="13">
        <v>0</v>
      </c>
      <c r="I25" s="19">
        <v>2</v>
      </c>
      <c r="J25" s="15">
        <v>8300</v>
      </c>
      <c r="K25" s="13">
        <v>6300</v>
      </c>
      <c r="L25" s="13">
        <v>0</v>
      </c>
      <c r="M25" s="13">
        <v>0</v>
      </c>
      <c r="N25" s="13">
        <v>5700</v>
      </c>
      <c r="O25" s="22">
        <f t="shared" si="2"/>
        <v>20300</v>
      </c>
      <c r="P25" s="12">
        <v>0</v>
      </c>
      <c r="Q25" s="14">
        <f t="shared" si="3"/>
        <v>20300</v>
      </c>
      <c r="R25" s="15">
        <v>19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9</v>
      </c>
      <c r="D27" s="53">
        <f aca="true" t="shared" si="5" ref="D27:T27">SUM(D16:D26)</f>
        <v>12</v>
      </c>
      <c r="E27" s="53">
        <f t="shared" si="5"/>
        <v>0</v>
      </c>
      <c r="F27" s="54">
        <f t="shared" si="5"/>
        <v>21</v>
      </c>
      <c r="G27" s="55">
        <f t="shared" si="5"/>
        <v>0</v>
      </c>
      <c r="H27" s="53">
        <f t="shared" si="5"/>
        <v>0</v>
      </c>
      <c r="I27" s="56">
        <f t="shared" si="5"/>
        <v>4</v>
      </c>
      <c r="J27" s="55">
        <f t="shared" si="5"/>
        <v>8300</v>
      </c>
      <c r="K27" s="53">
        <f t="shared" si="5"/>
        <v>7950</v>
      </c>
      <c r="L27" s="53">
        <f t="shared" si="5"/>
        <v>0</v>
      </c>
      <c r="M27" s="53">
        <f t="shared" si="5"/>
        <v>0</v>
      </c>
      <c r="N27" s="53">
        <f t="shared" si="5"/>
        <v>6000</v>
      </c>
      <c r="O27" s="56">
        <f t="shared" si="5"/>
        <v>22250</v>
      </c>
      <c r="P27" s="52">
        <f t="shared" si="5"/>
        <v>7400</v>
      </c>
      <c r="Q27" s="54">
        <f t="shared" si="5"/>
        <v>29650</v>
      </c>
      <c r="R27" s="55">
        <f t="shared" si="5"/>
        <v>20</v>
      </c>
      <c r="S27" s="53">
        <f t="shared" si="5"/>
        <v>1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3</v>
      </c>
      <c r="D30" s="13">
        <v>3</v>
      </c>
      <c r="E30" s="13">
        <v>0</v>
      </c>
      <c r="F30" s="44">
        <f t="shared" si="1"/>
        <v>6</v>
      </c>
      <c r="G30" s="15">
        <v>0</v>
      </c>
      <c r="H30" s="13">
        <v>0</v>
      </c>
      <c r="I30" s="19">
        <v>6</v>
      </c>
      <c r="J30" s="15">
        <v>3300</v>
      </c>
      <c r="K30" s="13">
        <v>8188</v>
      </c>
      <c r="L30" s="13">
        <v>0</v>
      </c>
      <c r="M30" s="13">
        <v>0</v>
      </c>
      <c r="N30" s="13">
        <v>1500</v>
      </c>
      <c r="O30" s="22">
        <f t="shared" si="2"/>
        <v>12988</v>
      </c>
      <c r="P30" s="12">
        <v>0</v>
      </c>
      <c r="Q30" s="14">
        <f t="shared" si="3"/>
        <v>12988</v>
      </c>
      <c r="R30" s="15">
        <v>5</v>
      </c>
      <c r="S30" s="13">
        <v>1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3</v>
      </c>
      <c r="D31" s="49">
        <f aca="true" t="shared" si="6" ref="D31:T31">SUM(D28:D30)</f>
        <v>3</v>
      </c>
      <c r="E31" s="49">
        <f t="shared" si="6"/>
        <v>0</v>
      </c>
      <c r="F31" s="45">
        <f t="shared" si="6"/>
        <v>6</v>
      </c>
      <c r="G31" s="50">
        <f t="shared" si="6"/>
        <v>0</v>
      </c>
      <c r="H31" s="49">
        <f t="shared" si="6"/>
        <v>0</v>
      </c>
      <c r="I31" s="51">
        <f t="shared" si="6"/>
        <v>6</v>
      </c>
      <c r="J31" s="50">
        <f t="shared" si="6"/>
        <v>3300</v>
      </c>
      <c r="K31" s="49">
        <f t="shared" si="6"/>
        <v>8188</v>
      </c>
      <c r="L31" s="49">
        <f t="shared" si="6"/>
        <v>0</v>
      </c>
      <c r="M31" s="49">
        <f t="shared" si="6"/>
        <v>0</v>
      </c>
      <c r="N31" s="49">
        <f t="shared" si="6"/>
        <v>1500</v>
      </c>
      <c r="O31" s="51">
        <f t="shared" si="6"/>
        <v>12988</v>
      </c>
      <c r="P31" s="48">
        <f t="shared" si="6"/>
        <v>0</v>
      </c>
      <c r="Q31" s="45">
        <f t="shared" si="6"/>
        <v>12988</v>
      </c>
      <c r="R31" s="50">
        <f t="shared" si="6"/>
        <v>5</v>
      </c>
      <c r="S31" s="49">
        <f t="shared" si="6"/>
        <v>1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2</v>
      </c>
      <c r="E33" s="13">
        <v>0</v>
      </c>
      <c r="F33" s="44">
        <f t="shared" si="1"/>
        <v>2</v>
      </c>
      <c r="G33" s="15">
        <v>0</v>
      </c>
      <c r="H33" s="13">
        <v>1</v>
      </c>
      <c r="I33" s="19">
        <v>1</v>
      </c>
      <c r="J33" s="15">
        <v>0</v>
      </c>
      <c r="K33" s="13">
        <v>2200</v>
      </c>
      <c r="L33" s="13">
        <v>0</v>
      </c>
      <c r="M33" s="13">
        <v>1440</v>
      </c>
      <c r="N33" s="13">
        <v>600</v>
      </c>
      <c r="O33" s="22">
        <f t="shared" si="2"/>
        <v>4240</v>
      </c>
      <c r="P33" s="12">
        <v>0</v>
      </c>
      <c r="Q33" s="14">
        <f t="shared" si="3"/>
        <v>4240</v>
      </c>
      <c r="R33" s="15">
        <v>2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7</v>
      </c>
      <c r="E34" s="13">
        <v>0</v>
      </c>
      <c r="F34" s="44">
        <f t="shared" si="1"/>
        <v>7</v>
      </c>
      <c r="G34" s="15">
        <v>0</v>
      </c>
      <c r="H34" s="13">
        <v>0</v>
      </c>
      <c r="I34" s="19">
        <v>7</v>
      </c>
      <c r="J34" s="15">
        <v>0</v>
      </c>
      <c r="K34" s="13">
        <v>10390</v>
      </c>
      <c r="L34" s="13">
        <v>0</v>
      </c>
      <c r="M34" s="13">
        <v>0</v>
      </c>
      <c r="N34" s="13">
        <v>2100</v>
      </c>
      <c r="O34" s="22">
        <f t="shared" si="2"/>
        <v>12490</v>
      </c>
      <c r="P34" s="12">
        <v>0</v>
      </c>
      <c r="Q34" s="14">
        <f t="shared" si="3"/>
        <v>12490</v>
      </c>
      <c r="R34" s="15">
        <v>7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13</v>
      </c>
      <c r="E35" s="13">
        <v>0</v>
      </c>
      <c r="F35" s="44">
        <f t="shared" si="1"/>
        <v>13</v>
      </c>
      <c r="G35" s="15">
        <v>0</v>
      </c>
      <c r="H35" s="13">
        <v>2</v>
      </c>
      <c r="I35" s="19">
        <v>11</v>
      </c>
      <c r="J35" s="15">
        <v>0</v>
      </c>
      <c r="K35" s="13">
        <v>5700</v>
      </c>
      <c r="L35" s="13">
        <v>0</v>
      </c>
      <c r="M35" s="13">
        <v>9200</v>
      </c>
      <c r="N35" s="13">
        <v>3900</v>
      </c>
      <c r="O35" s="22">
        <f t="shared" si="2"/>
        <v>18800</v>
      </c>
      <c r="P35" s="12">
        <v>0</v>
      </c>
      <c r="Q35" s="14">
        <f t="shared" si="3"/>
        <v>18800</v>
      </c>
      <c r="R35" s="15">
        <v>13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6</v>
      </c>
      <c r="D37" s="13">
        <v>5</v>
      </c>
      <c r="E37" s="13">
        <v>0</v>
      </c>
      <c r="F37" s="44">
        <f t="shared" si="1"/>
        <v>11</v>
      </c>
      <c r="G37" s="15">
        <v>0</v>
      </c>
      <c r="H37" s="13">
        <v>0</v>
      </c>
      <c r="I37" s="19">
        <v>11</v>
      </c>
      <c r="J37" s="15">
        <v>2710</v>
      </c>
      <c r="K37" s="13">
        <v>7000</v>
      </c>
      <c r="L37" s="13">
        <v>0</v>
      </c>
      <c r="M37" s="13">
        <v>0</v>
      </c>
      <c r="N37" s="13">
        <v>2700</v>
      </c>
      <c r="O37" s="22">
        <f t="shared" si="2"/>
        <v>12410</v>
      </c>
      <c r="P37" s="12">
        <v>5014</v>
      </c>
      <c r="Q37" s="14">
        <f t="shared" si="3"/>
        <v>17424</v>
      </c>
      <c r="R37" s="15">
        <v>9</v>
      </c>
      <c r="S37" s="13">
        <v>2</v>
      </c>
      <c r="T37" s="19">
        <v>0</v>
      </c>
    </row>
    <row r="38" spans="1:20" ht="18.75">
      <c r="A38" s="79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6</v>
      </c>
      <c r="D39" s="53">
        <f aca="true" t="shared" si="7" ref="D39:T39">SUM(D32:D38)</f>
        <v>53</v>
      </c>
      <c r="E39" s="53">
        <f t="shared" si="7"/>
        <v>0</v>
      </c>
      <c r="F39" s="54">
        <f t="shared" si="7"/>
        <v>59</v>
      </c>
      <c r="G39" s="55">
        <f t="shared" si="7"/>
        <v>0</v>
      </c>
      <c r="H39" s="53">
        <f t="shared" si="7"/>
        <v>4</v>
      </c>
      <c r="I39" s="56">
        <f t="shared" si="7"/>
        <v>55</v>
      </c>
      <c r="J39" s="55">
        <f t="shared" si="7"/>
        <v>2710</v>
      </c>
      <c r="K39" s="53">
        <f t="shared" si="7"/>
        <v>55270</v>
      </c>
      <c r="L39" s="53">
        <f t="shared" si="7"/>
        <v>0</v>
      </c>
      <c r="M39" s="53">
        <f t="shared" si="7"/>
        <v>17820</v>
      </c>
      <c r="N39" s="53">
        <f t="shared" si="7"/>
        <v>17100</v>
      </c>
      <c r="O39" s="56">
        <f t="shared" si="7"/>
        <v>92900</v>
      </c>
      <c r="P39" s="52">
        <f t="shared" si="7"/>
        <v>51174</v>
      </c>
      <c r="Q39" s="54">
        <f t="shared" si="7"/>
        <v>144074</v>
      </c>
      <c r="R39" s="55">
        <f t="shared" si="7"/>
        <v>57</v>
      </c>
      <c r="S39" s="53">
        <f t="shared" si="7"/>
        <v>2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2</v>
      </c>
      <c r="D41" s="13">
        <v>2</v>
      </c>
      <c r="E41" s="13">
        <v>0</v>
      </c>
      <c r="F41" s="44">
        <f t="shared" si="1"/>
        <v>4</v>
      </c>
      <c r="G41" s="15">
        <v>0</v>
      </c>
      <c r="H41" s="13">
        <v>0</v>
      </c>
      <c r="I41" s="19">
        <v>4</v>
      </c>
      <c r="J41" s="15">
        <v>4250</v>
      </c>
      <c r="K41" s="13">
        <v>13600</v>
      </c>
      <c r="L41" s="13">
        <v>0</v>
      </c>
      <c r="M41" s="13">
        <v>0</v>
      </c>
      <c r="N41" s="13">
        <v>1200</v>
      </c>
      <c r="O41" s="22">
        <f t="shared" si="2"/>
        <v>19050</v>
      </c>
      <c r="P41" s="12">
        <v>0</v>
      </c>
      <c r="Q41" s="14">
        <f t="shared" si="3"/>
        <v>19050</v>
      </c>
      <c r="R41" s="15">
        <v>4</v>
      </c>
      <c r="S41" s="13">
        <v>0</v>
      </c>
      <c r="T41" s="19">
        <v>0</v>
      </c>
    </row>
    <row r="42" spans="1:20" ht="18.75">
      <c r="A42" s="79"/>
      <c r="B42" s="31" t="s">
        <v>55</v>
      </c>
      <c r="C42" s="12">
        <v>0</v>
      </c>
      <c r="D42" s="13">
        <v>1</v>
      </c>
      <c r="E42" s="13">
        <v>0</v>
      </c>
      <c r="F42" s="44">
        <f t="shared" si="1"/>
        <v>1</v>
      </c>
      <c r="G42" s="15">
        <v>0</v>
      </c>
      <c r="H42" s="13">
        <v>0</v>
      </c>
      <c r="I42" s="19">
        <v>1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1</v>
      </c>
      <c r="T42" s="19">
        <v>0</v>
      </c>
    </row>
    <row r="43" spans="1:20" ht="18.75">
      <c r="A43" s="79"/>
      <c r="B43" s="31" t="s">
        <v>56</v>
      </c>
      <c r="C43" s="12">
        <v>11</v>
      </c>
      <c r="D43" s="13">
        <v>17</v>
      </c>
      <c r="E43" s="13">
        <v>0</v>
      </c>
      <c r="F43" s="44">
        <f t="shared" si="1"/>
        <v>28</v>
      </c>
      <c r="G43" s="15">
        <v>0</v>
      </c>
      <c r="H43" s="13">
        <v>0</v>
      </c>
      <c r="I43" s="19">
        <v>22</v>
      </c>
      <c r="J43" s="15">
        <v>7630</v>
      </c>
      <c r="K43" s="13">
        <v>26140</v>
      </c>
      <c r="L43" s="13">
        <v>0</v>
      </c>
      <c r="M43" s="13">
        <v>0</v>
      </c>
      <c r="N43" s="13">
        <v>6900</v>
      </c>
      <c r="O43" s="22">
        <f t="shared" si="2"/>
        <v>40670</v>
      </c>
      <c r="P43" s="12">
        <v>6760</v>
      </c>
      <c r="Q43" s="14">
        <f t="shared" si="3"/>
        <v>47430</v>
      </c>
      <c r="R43" s="15">
        <v>23</v>
      </c>
      <c r="S43" s="13">
        <v>5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1</v>
      </c>
      <c r="D47" s="13">
        <v>3</v>
      </c>
      <c r="E47" s="13">
        <v>0</v>
      </c>
      <c r="F47" s="44">
        <f t="shared" si="1"/>
        <v>4</v>
      </c>
      <c r="G47" s="15">
        <v>0</v>
      </c>
      <c r="H47" s="13">
        <v>0</v>
      </c>
      <c r="I47" s="19">
        <v>4</v>
      </c>
      <c r="J47" s="15">
        <v>960</v>
      </c>
      <c r="K47" s="13">
        <v>6500</v>
      </c>
      <c r="L47" s="13">
        <v>0</v>
      </c>
      <c r="M47" s="13">
        <v>0</v>
      </c>
      <c r="N47" s="13">
        <v>1200</v>
      </c>
      <c r="O47" s="22">
        <f t="shared" si="2"/>
        <v>8660</v>
      </c>
      <c r="P47" s="12">
        <v>0</v>
      </c>
      <c r="Q47" s="14">
        <f t="shared" si="3"/>
        <v>8660</v>
      </c>
      <c r="R47" s="15">
        <v>4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14</v>
      </c>
      <c r="D49" s="49">
        <f aca="true" t="shared" si="8" ref="D49:T49">SUM(D40:D48)</f>
        <v>23</v>
      </c>
      <c r="E49" s="49">
        <f t="shared" si="8"/>
        <v>0</v>
      </c>
      <c r="F49" s="45">
        <f t="shared" si="8"/>
        <v>37</v>
      </c>
      <c r="G49" s="50">
        <f t="shared" si="8"/>
        <v>0</v>
      </c>
      <c r="H49" s="49">
        <f t="shared" si="8"/>
        <v>0</v>
      </c>
      <c r="I49" s="51">
        <f t="shared" si="8"/>
        <v>31</v>
      </c>
      <c r="J49" s="50">
        <f t="shared" si="8"/>
        <v>12840</v>
      </c>
      <c r="K49" s="49">
        <f t="shared" si="8"/>
        <v>46240</v>
      </c>
      <c r="L49" s="49">
        <f t="shared" si="8"/>
        <v>0</v>
      </c>
      <c r="M49" s="49">
        <f t="shared" si="8"/>
        <v>0</v>
      </c>
      <c r="N49" s="49">
        <f t="shared" si="8"/>
        <v>9300</v>
      </c>
      <c r="O49" s="51">
        <f t="shared" si="8"/>
        <v>68380</v>
      </c>
      <c r="P49" s="48">
        <f t="shared" si="8"/>
        <v>6760</v>
      </c>
      <c r="Q49" s="45">
        <f t="shared" si="8"/>
        <v>75140</v>
      </c>
      <c r="R49" s="50">
        <f t="shared" si="8"/>
        <v>31</v>
      </c>
      <c r="S49" s="49">
        <f t="shared" si="8"/>
        <v>6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1</v>
      </c>
      <c r="D68" s="9">
        <v>19</v>
      </c>
      <c r="E68" s="9">
        <v>0</v>
      </c>
      <c r="F68" s="42">
        <f t="shared" si="1"/>
        <v>20</v>
      </c>
      <c r="G68" s="11">
        <v>0</v>
      </c>
      <c r="H68" s="9">
        <v>0</v>
      </c>
      <c r="I68" s="18">
        <v>20</v>
      </c>
      <c r="J68" s="11">
        <v>595</v>
      </c>
      <c r="K68" s="9">
        <v>24350</v>
      </c>
      <c r="L68" s="9">
        <v>0</v>
      </c>
      <c r="M68" s="9">
        <v>0</v>
      </c>
      <c r="N68" s="9">
        <v>5700</v>
      </c>
      <c r="O68" s="21">
        <f t="shared" si="2"/>
        <v>30645</v>
      </c>
      <c r="P68" s="8">
        <v>0</v>
      </c>
      <c r="Q68" s="10">
        <f t="shared" si="3"/>
        <v>30645</v>
      </c>
      <c r="R68" s="11">
        <v>19</v>
      </c>
      <c r="S68" s="9">
        <v>1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1</v>
      </c>
      <c r="D69" s="53">
        <f aca="true" t="shared" si="13" ref="D69:T69">SUM(D68)</f>
        <v>19</v>
      </c>
      <c r="E69" s="53">
        <f t="shared" si="13"/>
        <v>0</v>
      </c>
      <c r="F69" s="54">
        <f t="shared" si="13"/>
        <v>20</v>
      </c>
      <c r="G69" s="55">
        <f t="shared" si="13"/>
        <v>0</v>
      </c>
      <c r="H69" s="53">
        <f t="shared" si="13"/>
        <v>0</v>
      </c>
      <c r="I69" s="56">
        <f t="shared" si="13"/>
        <v>20</v>
      </c>
      <c r="J69" s="55">
        <f t="shared" si="13"/>
        <v>595</v>
      </c>
      <c r="K69" s="53">
        <f t="shared" si="13"/>
        <v>24350</v>
      </c>
      <c r="L69" s="53">
        <f t="shared" si="13"/>
        <v>0</v>
      </c>
      <c r="M69" s="53">
        <f t="shared" si="13"/>
        <v>0</v>
      </c>
      <c r="N69" s="53">
        <f t="shared" si="13"/>
        <v>5700</v>
      </c>
      <c r="O69" s="56">
        <f t="shared" si="13"/>
        <v>30645</v>
      </c>
      <c r="P69" s="52">
        <f t="shared" si="13"/>
        <v>0</v>
      </c>
      <c r="Q69" s="54">
        <f t="shared" si="13"/>
        <v>30645</v>
      </c>
      <c r="R69" s="55">
        <f t="shared" si="13"/>
        <v>19</v>
      </c>
      <c r="S69" s="53">
        <f t="shared" si="13"/>
        <v>1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4</v>
      </c>
      <c r="D75" s="13">
        <v>2</v>
      </c>
      <c r="E75" s="13">
        <v>0</v>
      </c>
      <c r="F75" s="44">
        <f t="shared" si="14"/>
        <v>6</v>
      </c>
      <c r="G75" s="15">
        <v>0</v>
      </c>
      <c r="H75" s="13">
        <v>0</v>
      </c>
      <c r="I75" s="19">
        <v>6</v>
      </c>
      <c r="J75" s="15">
        <v>800</v>
      </c>
      <c r="K75" s="13">
        <v>1000</v>
      </c>
      <c r="L75" s="13">
        <v>0</v>
      </c>
      <c r="M75" s="13">
        <v>0</v>
      </c>
      <c r="N75" s="13">
        <v>900</v>
      </c>
      <c r="O75" s="22">
        <f t="shared" si="15"/>
        <v>2700</v>
      </c>
      <c r="P75" s="12">
        <v>7600</v>
      </c>
      <c r="Q75" s="14">
        <f t="shared" si="16"/>
        <v>10300</v>
      </c>
      <c r="R75" s="15">
        <v>3</v>
      </c>
      <c r="S75" s="13">
        <v>3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4</v>
      </c>
      <c r="D77" s="49">
        <f aca="true" t="shared" si="17" ref="D77:T77">SUM(D70:D76)</f>
        <v>2</v>
      </c>
      <c r="E77" s="49">
        <f t="shared" si="17"/>
        <v>0</v>
      </c>
      <c r="F77" s="45">
        <f t="shared" si="17"/>
        <v>6</v>
      </c>
      <c r="G77" s="50">
        <f t="shared" si="17"/>
        <v>0</v>
      </c>
      <c r="H77" s="49">
        <f t="shared" si="17"/>
        <v>0</v>
      </c>
      <c r="I77" s="51">
        <f t="shared" si="17"/>
        <v>6</v>
      </c>
      <c r="J77" s="50">
        <f t="shared" si="17"/>
        <v>800</v>
      </c>
      <c r="K77" s="49">
        <f t="shared" si="17"/>
        <v>1000</v>
      </c>
      <c r="L77" s="49">
        <f t="shared" si="17"/>
        <v>0</v>
      </c>
      <c r="M77" s="49">
        <f t="shared" si="17"/>
        <v>0</v>
      </c>
      <c r="N77" s="49">
        <f t="shared" si="17"/>
        <v>900</v>
      </c>
      <c r="O77" s="51">
        <f t="shared" si="17"/>
        <v>2700</v>
      </c>
      <c r="P77" s="48">
        <f t="shared" si="17"/>
        <v>7600</v>
      </c>
      <c r="Q77" s="45">
        <f t="shared" si="17"/>
        <v>10300</v>
      </c>
      <c r="R77" s="50">
        <f t="shared" si="17"/>
        <v>3</v>
      </c>
      <c r="S77" s="49">
        <f t="shared" si="17"/>
        <v>3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16</v>
      </c>
      <c r="D78" s="9">
        <v>1</v>
      </c>
      <c r="E78" s="9">
        <v>0</v>
      </c>
      <c r="F78" s="42">
        <f t="shared" si="14"/>
        <v>17</v>
      </c>
      <c r="G78" s="11">
        <v>0</v>
      </c>
      <c r="H78" s="9">
        <v>1</v>
      </c>
      <c r="I78" s="18">
        <v>17</v>
      </c>
      <c r="J78" s="11">
        <v>16350</v>
      </c>
      <c r="K78" s="9">
        <v>650</v>
      </c>
      <c r="L78" s="9">
        <v>0</v>
      </c>
      <c r="M78" s="9">
        <v>0</v>
      </c>
      <c r="N78" s="9">
        <v>5100</v>
      </c>
      <c r="O78" s="21">
        <f t="shared" si="15"/>
        <v>22100</v>
      </c>
      <c r="P78" s="8">
        <v>0</v>
      </c>
      <c r="Q78" s="10">
        <f t="shared" si="16"/>
        <v>22100</v>
      </c>
      <c r="R78" s="11">
        <v>17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16</v>
      </c>
      <c r="D79" s="53">
        <f aca="true" t="shared" si="18" ref="D79:T79">SUM(D78)</f>
        <v>1</v>
      </c>
      <c r="E79" s="53">
        <f t="shared" si="18"/>
        <v>0</v>
      </c>
      <c r="F79" s="54">
        <f t="shared" si="18"/>
        <v>17</v>
      </c>
      <c r="G79" s="55">
        <f t="shared" si="18"/>
        <v>0</v>
      </c>
      <c r="H79" s="53">
        <f t="shared" si="18"/>
        <v>1</v>
      </c>
      <c r="I79" s="56">
        <f t="shared" si="18"/>
        <v>17</v>
      </c>
      <c r="J79" s="55">
        <f t="shared" si="18"/>
        <v>16350</v>
      </c>
      <c r="K79" s="53">
        <f t="shared" si="18"/>
        <v>650</v>
      </c>
      <c r="L79" s="53">
        <f t="shared" si="18"/>
        <v>0</v>
      </c>
      <c r="M79" s="53">
        <f t="shared" si="18"/>
        <v>0</v>
      </c>
      <c r="N79" s="53">
        <f t="shared" si="18"/>
        <v>5100</v>
      </c>
      <c r="O79" s="56">
        <f t="shared" si="18"/>
        <v>22100</v>
      </c>
      <c r="P79" s="52">
        <f t="shared" si="18"/>
        <v>0</v>
      </c>
      <c r="Q79" s="54">
        <f t="shared" si="18"/>
        <v>22100</v>
      </c>
      <c r="R79" s="55">
        <f t="shared" si="18"/>
        <v>17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0</v>
      </c>
      <c r="D80" s="4">
        <v>2</v>
      </c>
      <c r="E80" s="4">
        <v>0</v>
      </c>
      <c r="F80" s="43">
        <f t="shared" si="14"/>
        <v>2</v>
      </c>
      <c r="G80" s="6">
        <v>0</v>
      </c>
      <c r="H80" s="4">
        <v>0</v>
      </c>
      <c r="I80" s="16">
        <v>2</v>
      </c>
      <c r="J80" s="6">
        <v>0</v>
      </c>
      <c r="K80" s="4">
        <v>3500</v>
      </c>
      <c r="L80" s="4">
        <v>0</v>
      </c>
      <c r="M80" s="4">
        <v>0</v>
      </c>
      <c r="N80" s="4">
        <v>600</v>
      </c>
      <c r="O80" s="20">
        <f t="shared" si="15"/>
        <v>4100</v>
      </c>
      <c r="P80" s="3">
        <v>0</v>
      </c>
      <c r="Q80" s="5">
        <f t="shared" si="16"/>
        <v>4100</v>
      </c>
      <c r="R80" s="6">
        <v>2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13</v>
      </c>
      <c r="D81" s="13">
        <v>0</v>
      </c>
      <c r="E81" s="13">
        <v>0</v>
      </c>
      <c r="F81" s="44">
        <f t="shared" si="14"/>
        <v>13</v>
      </c>
      <c r="G81" s="15">
        <v>0</v>
      </c>
      <c r="H81" s="13">
        <v>0</v>
      </c>
      <c r="I81" s="19">
        <v>0</v>
      </c>
      <c r="J81" s="15">
        <v>6500</v>
      </c>
      <c r="K81" s="13">
        <v>0</v>
      </c>
      <c r="L81" s="13">
        <v>0</v>
      </c>
      <c r="M81" s="13">
        <v>0</v>
      </c>
      <c r="N81" s="13">
        <v>3900</v>
      </c>
      <c r="O81" s="22">
        <f t="shared" si="15"/>
        <v>10400</v>
      </c>
      <c r="P81" s="12">
        <v>0</v>
      </c>
      <c r="Q81" s="14">
        <f t="shared" si="16"/>
        <v>10400</v>
      </c>
      <c r="R81" s="15">
        <v>13</v>
      </c>
      <c r="S81" s="13">
        <v>0</v>
      </c>
      <c r="T81" s="19">
        <v>0</v>
      </c>
    </row>
    <row r="82" spans="1:20" ht="18.75">
      <c r="A82" s="79"/>
      <c r="B82" s="31" t="s">
        <v>95</v>
      </c>
      <c r="C82" s="12">
        <v>1</v>
      </c>
      <c r="D82" s="13">
        <v>1</v>
      </c>
      <c r="E82" s="13">
        <v>0</v>
      </c>
      <c r="F82" s="44">
        <f t="shared" si="14"/>
        <v>2</v>
      </c>
      <c r="G82" s="15">
        <v>0</v>
      </c>
      <c r="H82" s="13">
        <v>0</v>
      </c>
      <c r="I82" s="19">
        <v>2</v>
      </c>
      <c r="J82" s="15">
        <v>10600</v>
      </c>
      <c r="K82" s="13">
        <v>4300</v>
      </c>
      <c r="L82" s="13">
        <v>0</v>
      </c>
      <c r="M82" s="13">
        <v>0</v>
      </c>
      <c r="N82" s="13">
        <v>600</v>
      </c>
      <c r="O82" s="22">
        <f t="shared" si="15"/>
        <v>15500</v>
      </c>
      <c r="P82" s="12">
        <v>0</v>
      </c>
      <c r="Q82" s="14">
        <f t="shared" si="16"/>
        <v>15500</v>
      </c>
      <c r="R82" s="15">
        <v>2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2</v>
      </c>
      <c r="D83" s="13">
        <v>2</v>
      </c>
      <c r="E83" s="13">
        <v>0</v>
      </c>
      <c r="F83" s="44">
        <f t="shared" si="14"/>
        <v>4</v>
      </c>
      <c r="G83" s="15">
        <v>0</v>
      </c>
      <c r="H83" s="13">
        <v>0</v>
      </c>
      <c r="I83" s="19">
        <v>4</v>
      </c>
      <c r="J83" s="15">
        <v>6025</v>
      </c>
      <c r="K83" s="13">
        <v>8350</v>
      </c>
      <c r="L83" s="13">
        <v>0</v>
      </c>
      <c r="M83" s="13">
        <v>0</v>
      </c>
      <c r="N83" s="13">
        <v>1200</v>
      </c>
      <c r="O83" s="22">
        <f t="shared" si="15"/>
        <v>15575</v>
      </c>
      <c r="P83" s="12">
        <v>0</v>
      </c>
      <c r="Q83" s="14">
        <f t="shared" si="16"/>
        <v>15575</v>
      </c>
      <c r="R83" s="15">
        <v>4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1</v>
      </c>
      <c r="D84" s="13">
        <v>0</v>
      </c>
      <c r="E84" s="13">
        <v>0</v>
      </c>
      <c r="F84" s="44">
        <f t="shared" si="14"/>
        <v>1</v>
      </c>
      <c r="G84" s="15">
        <v>0</v>
      </c>
      <c r="H84" s="13">
        <v>0</v>
      </c>
      <c r="I84" s="19">
        <v>1</v>
      </c>
      <c r="J84" s="15">
        <v>850</v>
      </c>
      <c r="K84" s="13">
        <v>0</v>
      </c>
      <c r="L84" s="13">
        <v>0</v>
      </c>
      <c r="M84" s="13">
        <v>0</v>
      </c>
      <c r="N84" s="13">
        <v>300</v>
      </c>
      <c r="O84" s="22">
        <f t="shared" si="15"/>
        <v>1150</v>
      </c>
      <c r="P84" s="12">
        <v>0</v>
      </c>
      <c r="Q84" s="14">
        <f t="shared" si="16"/>
        <v>1150</v>
      </c>
      <c r="R84" s="15">
        <v>1</v>
      </c>
      <c r="S84" s="13">
        <v>0</v>
      </c>
      <c r="T84" s="19">
        <v>0</v>
      </c>
    </row>
    <row r="85" spans="1:20" ht="18.75">
      <c r="A85" s="79"/>
      <c r="B85" s="31" t="s">
        <v>98</v>
      </c>
      <c r="C85" s="12">
        <v>13</v>
      </c>
      <c r="D85" s="13">
        <v>5</v>
      </c>
      <c r="E85" s="13">
        <v>0</v>
      </c>
      <c r="F85" s="44">
        <f t="shared" si="14"/>
        <v>18</v>
      </c>
      <c r="G85" s="15">
        <v>0</v>
      </c>
      <c r="H85" s="13">
        <v>0</v>
      </c>
      <c r="I85" s="19">
        <v>3</v>
      </c>
      <c r="J85" s="15">
        <v>12400</v>
      </c>
      <c r="K85" s="13">
        <v>4360</v>
      </c>
      <c r="L85" s="13">
        <v>0</v>
      </c>
      <c r="M85" s="13">
        <v>0</v>
      </c>
      <c r="N85" s="13">
        <v>5400</v>
      </c>
      <c r="O85" s="22">
        <f t="shared" si="15"/>
        <v>22160</v>
      </c>
      <c r="P85" s="12">
        <v>0</v>
      </c>
      <c r="Q85" s="14">
        <f t="shared" si="16"/>
        <v>22160</v>
      </c>
      <c r="R85" s="15">
        <v>18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30</v>
      </c>
      <c r="D86" s="49">
        <f aca="true" t="shared" si="19" ref="D86:T86">SUM(D80:D85)</f>
        <v>10</v>
      </c>
      <c r="E86" s="49">
        <f t="shared" si="19"/>
        <v>0</v>
      </c>
      <c r="F86" s="45">
        <f t="shared" si="19"/>
        <v>40</v>
      </c>
      <c r="G86" s="50">
        <f t="shared" si="19"/>
        <v>0</v>
      </c>
      <c r="H86" s="49">
        <f t="shared" si="19"/>
        <v>0</v>
      </c>
      <c r="I86" s="51">
        <f t="shared" si="19"/>
        <v>12</v>
      </c>
      <c r="J86" s="50">
        <f t="shared" si="19"/>
        <v>36375</v>
      </c>
      <c r="K86" s="49">
        <f t="shared" si="19"/>
        <v>20510</v>
      </c>
      <c r="L86" s="49">
        <f t="shared" si="19"/>
        <v>0</v>
      </c>
      <c r="M86" s="49">
        <f t="shared" si="19"/>
        <v>0</v>
      </c>
      <c r="N86" s="49">
        <f t="shared" si="19"/>
        <v>12000</v>
      </c>
      <c r="O86" s="51">
        <f t="shared" si="19"/>
        <v>68885</v>
      </c>
      <c r="P86" s="48">
        <f t="shared" si="19"/>
        <v>0</v>
      </c>
      <c r="Q86" s="45">
        <f t="shared" si="19"/>
        <v>68885</v>
      </c>
      <c r="R86" s="50">
        <f t="shared" si="19"/>
        <v>40</v>
      </c>
      <c r="S86" s="49">
        <f t="shared" si="19"/>
        <v>0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4</v>
      </c>
      <c r="D92" s="13">
        <v>6</v>
      </c>
      <c r="E92" s="13">
        <v>0</v>
      </c>
      <c r="F92" s="44">
        <f t="shared" si="14"/>
        <v>10</v>
      </c>
      <c r="G92" s="15">
        <v>0</v>
      </c>
      <c r="H92" s="13">
        <v>3</v>
      </c>
      <c r="I92" s="19">
        <v>10</v>
      </c>
      <c r="J92" s="15">
        <v>12650</v>
      </c>
      <c r="K92" s="13">
        <v>19830</v>
      </c>
      <c r="L92" s="13">
        <v>0</v>
      </c>
      <c r="M92" s="13">
        <v>17615</v>
      </c>
      <c r="N92" s="13">
        <v>3000</v>
      </c>
      <c r="O92" s="22">
        <f t="shared" si="15"/>
        <v>53095</v>
      </c>
      <c r="P92" s="12">
        <v>5000</v>
      </c>
      <c r="Q92" s="14">
        <f t="shared" si="16"/>
        <v>58095</v>
      </c>
      <c r="R92" s="15">
        <v>10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3</v>
      </c>
      <c r="E95" s="13">
        <v>0</v>
      </c>
      <c r="F95" s="44">
        <f t="shared" si="14"/>
        <v>3</v>
      </c>
      <c r="G95" s="15">
        <v>0</v>
      </c>
      <c r="H95" s="13">
        <v>0</v>
      </c>
      <c r="I95" s="19">
        <v>3</v>
      </c>
      <c r="J95" s="15">
        <v>0</v>
      </c>
      <c r="K95" s="13">
        <v>18000</v>
      </c>
      <c r="L95" s="13">
        <v>0</v>
      </c>
      <c r="M95" s="13">
        <v>0</v>
      </c>
      <c r="N95" s="13">
        <v>600</v>
      </c>
      <c r="O95" s="22">
        <f t="shared" si="15"/>
        <v>18600</v>
      </c>
      <c r="P95" s="12">
        <v>0</v>
      </c>
      <c r="Q95" s="14">
        <f t="shared" si="16"/>
        <v>18600</v>
      </c>
      <c r="R95" s="15">
        <v>2</v>
      </c>
      <c r="S95" s="13">
        <v>1</v>
      </c>
      <c r="T95" s="19">
        <v>0</v>
      </c>
    </row>
    <row r="96" spans="1:20" ht="18.75">
      <c r="A96" s="79"/>
      <c r="B96" s="31" t="s">
        <v>109</v>
      </c>
      <c r="C96" s="12">
        <v>2</v>
      </c>
      <c r="D96" s="13">
        <v>0</v>
      </c>
      <c r="E96" s="13">
        <v>0</v>
      </c>
      <c r="F96" s="44">
        <f t="shared" si="14"/>
        <v>2</v>
      </c>
      <c r="G96" s="15">
        <v>0</v>
      </c>
      <c r="H96" s="13">
        <v>1</v>
      </c>
      <c r="I96" s="19">
        <v>1</v>
      </c>
      <c r="J96" s="15">
        <v>850</v>
      </c>
      <c r="K96" s="13">
        <v>0</v>
      </c>
      <c r="L96" s="13">
        <v>0</v>
      </c>
      <c r="M96" s="13">
        <v>3000</v>
      </c>
      <c r="N96" s="13">
        <v>600</v>
      </c>
      <c r="O96" s="22">
        <f t="shared" si="15"/>
        <v>4450</v>
      </c>
      <c r="P96" s="12">
        <v>0</v>
      </c>
      <c r="Q96" s="14">
        <f t="shared" si="16"/>
        <v>4450</v>
      </c>
      <c r="R96" s="15">
        <v>2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3</v>
      </c>
      <c r="D97" s="13">
        <v>6</v>
      </c>
      <c r="E97" s="13">
        <v>0</v>
      </c>
      <c r="F97" s="44">
        <f t="shared" si="14"/>
        <v>9</v>
      </c>
      <c r="G97" s="15">
        <v>0</v>
      </c>
      <c r="H97" s="13">
        <v>1</v>
      </c>
      <c r="I97" s="19">
        <v>8</v>
      </c>
      <c r="J97" s="15">
        <v>10400</v>
      </c>
      <c r="K97" s="13">
        <v>18100</v>
      </c>
      <c r="L97" s="13">
        <v>0</v>
      </c>
      <c r="M97" s="13">
        <v>2000</v>
      </c>
      <c r="N97" s="13">
        <v>2700</v>
      </c>
      <c r="O97" s="22">
        <f t="shared" si="15"/>
        <v>33200</v>
      </c>
      <c r="P97" s="12">
        <v>0</v>
      </c>
      <c r="Q97" s="14">
        <f t="shared" si="16"/>
        <v>33200</v>
      </c>
      <c r="R97" s="15">
        <v>9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9</v>
      </c>
      <c r="D98" s="53">
        <f aca="true" t="shared" si="20" ref="D98:T98">SUM(D87:D97)</f>
        <v>15</v>
      </c>
      <c r="E98" s="53">
        <f t="shared" si="20"/>
        <v>0</v>
      </c>
      <c r="F98" s="54">
        <f t="shared" si="20"/>
        <v>24</v>
      </c>
      <c r="G98" s="55">
        <f t="shared" si="20"/>
        <v>0</v>
      </c>
      <c r="H98" s="53">
        <f t="shared" si="20"/>
        <v>5</v>
      </c>
      <c r="I98" s="56">
        <f t="shared" si="20"/>
        <v>22</v>
      </c>
      <c r="J98" s="55">
        <f t="shared" si="20"/>
        <v>23900</v>
      </c>
      <c r="K98" s="53">
        <f t="shared" si="20"/>
        <v>55930</v>
      </c>
      <c r="L98" s="53">
        <f t="shared" si="20"/>
        <v>0</v>
      </c>
      <c r="M98" s="53">
        <f t="shared" si="20"/>
        <v>22615</v>
      </c>
      <c r="N98" s="53">
        <f t="shared" si="20"/>
        <v>6900</v>
      </c>
      <c r="O98" s="56">
        <f t="shared" si="20"/>
        <v>109345</v>
      </c>
      <c r="P98" s="52">
        <f t="shared" si="20"/>
        <v>12950</v>
      </c>
      <c r="Q98" s="54">
        <f t="shared" si="20"/>
        <v>122295</v>
      </c>
      <c r="R98" s="55">
        <f t="shared" si="20"/>
        <v>23</v>
      </c>
      <c r="S98" s="53">
        <f t="shared" si="20"/>
        <v>1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27</v>
      </c>
      <c r="D100" s="13">
        <v>2</v>
      </c>
      <c r="E100" s="13">
        <v>0</v>
      </c>
      <c r="F100" s="44">
        <f t="shared" si="14"/>
        <v>29</v>
      </c>
      <c r="G100" s="15">
        <v>0</v>
      </c>
      <c r="H100" s="13">
        <v>2</v>
      </c>
      <c r="I100" s="19">
        <v>5</v>
      </c>
      <c r="J100" s="15">
        <v>14555</v>
      </c>
      <c r="K100" s="13">
        <v>1535</v>
      </c>
      <c r="L100" s="13">
        <v>0</v>
      </c>
      <c r="M100" s="13">
        <v>2000</v>
      </c>
      <c r="N100" s="13">
        <v>8700</v>
      </c>
      <c r="O100" s="22">
        <f t="shared" si="15"/>
        <v>26790</v>
      </c>
      <c r="P100" s="12">
        <v>0</v>
      </c>
      <c r="Q100" s="14">
        <f t="shared" si="16"/>
        <v>26790</v>
      </c>
      <c r="R100" s="15">
        <v>29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1</v>
      </c>
      <c r="D101" s="13">
        <v>14</v>
      </c>
      <c r="E101" s="13">
        <v>0</v>
      </c>
      <c r="F101" s="44">
        <f t="shared" si="14"/>
        <v>15</v>
      </c>
      <c r="G101" s="15">
        <v>0</v>
      </c>
      <c r="H101" s="13">
        <v>1</v>
      </c>
      <c r="I101" s="19">
        <v>14</v>
      </c>
      <c r="J101" s="15">
        <v>700</v>
      </c>
      <c r="K101" s="13">
        <v>26940</v>
      </c>
      <c r="L101" s="13">
        <v>0</v>
      </c>
      <c r="M101" s="13">
        <v>0</v>
      </c>
      <c r="N101" s="13">
        <v>4500</v>
      </c>
      <c r="O101" s="22">
        <f t="shared" si="15"/>
        <v>32140</v>
      </c>
      <c r="P101" s="12">
        <v>0</v>
      </c>
      <c r="Q101" s="14">
        <f t="shared" si="16"/>
        <v>32140</v>
      </c>
      <c r="R101" s="15">
        <v>15</v>
      </c>
      <c r="S101" s="13">
        <v>0</v>
      </c>
      <c r="T101" s="19">
        <v>0</v>
      </c>
    </row>
    <row r="102" spans="1:20" ht="18.75">
      <c r="A102" s="79"/>
      <c r="B102" s="31" t="s">
        <v>115</v>
      </c>
      <c r="C102" s="12">
        <v>18</v>
      </c>
      <c r="D102" s="13">
        <v>6</v>
      </c>
      <c r="E102" s="13">
        <v>0</v>
      </c>
      <c r="F102" s="44">
        <f t="shared" si="14"/>
        <v>24</v>
      </c>
      <c r="G102" s="15">
        <v>0</v>
      </c>
      <c r="H102" s="13">
        <v>1</v>
      </c>
      <c r="I102" s="19">
        <v>4</v>
      </c>
      <c r="J102" s="15">
        <v>22400</v>
      </c>
      <c r="K102" s="13">
        <v>5760</v>
      </c>
      <c r="L102" s="13">
        <v>0</v>
      </c>
      <c r="M102" s="13">
        <v>9330</v>
      </c>
      <c r="N102" s="13">
        <v>7200</v>
      </c>
      <c r="O102" s="22">
        <f t="shared" si="15"/>
        <v>44690</v>
      </c>
      <c r="P102" s="12">
        <v>0</v>
      </c>
      <c r="Q102" s="14">
        <f t="shared" si="16"/>
        <v>44690</v>
      </c>
      <c r="R102" s="15">
        <v>24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33</v>
      </c>
      <c r="D103" s="13">
        <v>14</v>
      </c>
      <c r="E103" s="13">
        <v>0</v>
      </c>
      <c r="F103" s="44">
        <f t="shared" si="14"/>
        <v>47</v>
      </c>
      <c r="G103" s="15">
        <v>0</v>
      </c>
      <c r="H103" s="13">
        <v>1</v>
      </c>
      <c r="I103" s="19">
        <v>2</v>
      </c>
      <c r="J103" s="15">
        <v>6600</v>
      </c>
      <c r="K103" s="13">
        <v>14300</v>
      </c>
      <c r="L103" s="13">
        <v>0</v>
      </c>
      <c r="M103" s="13">
        <v>1765</v>
      </c>
      <c r="N103" s="13">
        <v>14100</v>
      </c>
      <c r="O103" s="22">
        <f t="shared" si="15"/>
        <v>36765</v>
      </c>
      <c r="P103" s="12">
        <v>0</v>
      </c>
      <c r="Q103" s="14">
        <f t="shared" si="16"/>
        <v>36765</v>
      </c>
      <c r="R103" s="15">
        <v>47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2</v>
      </c>
      <c r="E105" s="13">
        <v>0</v>
      </c>
      <c r="F105" s="44">
        <f t="shared" si="14"/>
        <v>2</v>
      </c>
      <c r="G105" s="15">
        <v>0</v>
      </c>
      <c r="H105" s="13">
        <v>0</v>
      </c>
      <c r="I105" s="19">
        <v>2</v>
      </c>
      <c r="J105" s="15">
        <v>0</v>
      </c>
      <c r="K105" s="13">
        <v>2900</v>
      </c>
      <c r="L105" s="13">
        <v>0</v>
      </c>
      <c r="M105" s="13">
        <v>0</v>
      </c>
      <c r="N105" s="13">
        <v>600</v>
      </c>
      <c r="O105" s="22">
        <f t="shared" si="15"/>
        <v>3500</v>
      </c>
      <c r="P105" s="12">
        <v>0</v>
      </c>
      <c r="Q105" s="14">
        <f t="shared" si="16"/>
        <v>3500</v>
      </c>
      <c r="R105" s="15">
        <v>2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79</v>
      </c>
      <c r="D106" s="49">
        <f aca="true" t="shared" si="21" ref="D106:T106">SUM(D99:D105)</f>
        <v>38</v>
      </c>
      <c r="E106" s="49">
        <f t="shared" si="21"/>
        <v>0</v>
      </c>
      <c r="F106" s="45">
        <f t="shared" si="21"/>
        <v>117</v>
      </c>
      <c r="G106" s="50">
        <f t="shared" si="21"/>
        <v>0</v>
      </c>
      <c r="H106" s="49">
        <f t="shared" si="21"/>
        <v>5</v>
      </c>
      <c r="I106" s="49">
        <f t="shared" si="21"/>
        <v>27</v>
      </c>
      <c r="J106" s="50">
        <f t="shared" si="21"/>
        <v>44255</v>
      </c>
      <c r="K106" s="49">
        <f t="shared" si="21"/>
        <v>51435</v>
      </c>
      <c r="L106" s="49">
        <f t="shared" si="21"/>
        <v>0</v>
      </c>
      <c r="M106" s="49">
        <f t="shared" si="21"/>
        <v>13095</v>
      </c>
      <c r="N106" s="49">
        <f t="shared" si="21"/>
        <v>35100</v>
      </c>
      <c r="O106" s="51">
        <f t="shared" si="21"/>
        <v>143885</v>
      </c>
      <c r="P106" s="48">
        <f t="shared" si="21"/>
        <v>0</v>
      </c>
      <c r="Q106" s="45">
        <f t="shared" si="21"/>
        <v>143885</v>
      </c>
      <c r="R106" s="50">
        <f t="shared" si="21"/>
        <v>117</v>
      </c>
      <c r="S106" s="49">
        <f t="shared" si="21"/>
        <v>0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 t="s">
        <v>129</v>
      </c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 t="s">
        <v>130</v>
      </c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171</v>
      </c>
      <c r="D119" s="57">
        <f aca="true" t="shared" si="23" ref="D119:T119">D6+D15+D27+D31+D39+D49+D51+D53+D63+D67+D69+D77+D79+D86+D98+D106+D116+D117+D118</f>
        <v>176</v>
      </c>
      <c r="E119" s="57">
        <f t="shared" si="23"/>
        <v>0</v>
      </c>
      <c r="F119" s="61">
        <f t="shared" si="23"/>
        <v>347</v>
      </c>
      <c r="G119" s="57">
        <f t="shared" si="23"/>
        <v>0</v>
      </c>
      <c r="H119" s="57">
        <f t="shared" si="23"/>
        <v>15</v>
      </c>
      <c r="I119" s="63">
        <f t="shared" si="23"/>
        <v>200</v>
      </c>
      <c r="J119" s="58">
        <f t="shared" si="23"/>
        <v>149425</v>
      </c>
      <c r="K119" s="57">
        <f t="shared" si="23"/>
        <v>271523</v>
      </c>
      <c r="L119" s="57">
        <f t="shared" si="23"/>
        <v>0</v>
      </c>
      <c r="M119" s="57">
        <f t="shared" si="23"/>
        <v>53530</v>
      </c>
      <c r="N119" s="57">
        <v>230638.67</v>
      </c>
      <c r="O119" s="61">
        <f>J119+K119+L119+M119+N119</f>
        <v>705116.67</v>
      </c>
      <c r="P119" s="57">
        <f t="shared" si="23"/>
        <v>85884</v>
      </c>
      <c r="Q119" s="57">
        <f>O119+P119</f>
        <v>791000.67</v>
      </c>
      <c r="R119" s="57">
        <f t="shared" si="23"/>
        <v>332</v>
      </c>
      <c r="S119" s="57">
        <f t="shared" si="23"/>
        <v>15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2021-12-01T03:33:42Z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